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gillingwater\Desktop\"/>
    </mc:Choice>
  </mc:AlternateContent>
  <xr:revisionPtr revIDLastSave="0" documentId="8_{CBBC7197-65E2-4F3C-856F-7E5587EBF541}" xr6:coauthVersionLast="36" xr6:coauthVersionMax="36" xr10:uidLastSave="{00000000-0000-0000-0000-000000000000}"/>
  <bookViews>
    <workbookView xWindow="0" yWindow="0" windowWidth="23040" windowHeight="8076" xr2:uid="{00000000-000D-0000-FFFF-FFFF00000000}"/>
  </bookViews>
  <sheets>
    <sheet name="23-24 - Devon &amp; Plymouth" sheetId="12" r:id="rId1"/>
    <sheet name="23-24 - Cornwall" sheetId="13" r:id="rId2"/>
    <sheet name="23-24 - Somerset &amp; Torbay" sheetId="17" r:id="rId3"/>
  </sheets>
  <definedNames>
    <definedName name="_xlnm.Print_Area" localSheetId="1">'23-24 - Cornwall'!$C$2:$E$16</definedName>
    <definedName name="_xlnm.Print_Area" localSheetId="0">'23-24 - Devon &amp; Plymouth'!$C$2:$E$16</definedName>
    <definedName name="_xlnm.Print_Area" localSheetId="2">'23-24 - Somerset &amp; Torbay'!$C$2:$E$16</definedName>
  </definedNames>
  <calcPr calcId="191029"/>
</workbook>
</file>

<file path=xl/calcChain.xml><?xml version="1.0" encoding="utf-8"?>
<calcChain xmlns="http://schemas.openxmlformats.org/spreadsheetml/2006/main">
  <c r="A5" i="17" l="1"/>
  <c r="A6" i="17" l="1"/>
  <c r="D4" i="17"/>
  <c r="C4" i="17" s="1"/>
  <c r="E4" i="17"/>
  <c r="A5" i="13"/>
  <c r="A6" i="13" s="1"/>
  <c r="D5" i="13" s="1"/>
  <c r="A5" i="12"/>
  <c r="D4" i="12" s="1"/>
  <c r="E4" i="12" l="1"/>
  <c r="E4" i="13"/>
  <c r="D5" i="17"/>
  <c r="C5" i="17" s="1"/>
  <c r="A7" i="17"/>
  <c r="E5" i="17"/>
  <c r="D4" i="13"/>
  <c r="C4" i="13" s="1"/>
  <c r="C5" i="13"/>
  <c r="A7" i="13"/>
  <c r="D6" i="13" s="1"/>
  <c r="E5" i="13"/>
  <c r="C4" i="12"/>
  <c r="A6" i="12"/>
  <c r="D5" i="12" s="1"/>
  <c r="D6" i="17" l="1"/>
  <c r="C6" i="17" s="1"/>
  <c r="A8" i="17"/>
  <c r="E6" i="17"/>
  <c r="E6" i="13"/>
  <c r="C6" i="13"/>
  <c r="A8" i="13"/>
  <c r="D7" i="13" s="1"/>
  <c r="C5" i="12"/>
  <c r="A7" i="12"/>
  <c r="D6" i="12" s="1"/>
  <c r="E5" i="12"/>
  <c r="E7" i="13" l="1"/>
  <c r="E6" i="12"/>
  <c r="D7" i="17"/>
  <c r="C7" i="17" s="1"/>
  <c r="A9" i="17"/>
  <c r="E7" i="17"/>
  <c r="C7" i="13"/>
  <c r="A9" i="13"/>
  <c r="D8" i="13" s="1"/>
  <c r="C6" i="12"/>
  <c r="A8" i="12"/>
  <c r="D7" i="12" s="1"/>
  <c r="E7" i="12" l="1"/>
  <c r="D8" i="17"/>
  <c r="C8" i="17" s="1"/>
  <c r="A10" i="17"/>
  <c r="E8" i="17"/>
  <c r="E8" i="13"/>
  <c r="C8" i="13"/>
  <c r="A10" i="13"/>
  <c r="D9" i="13" s="1"/>
  <c r="C7" i="12"/>
  <c r="A9" i="12"/>
  <c r="D8" i="12" s="1"/>
  <c r="D9" i="17" l="1"/>
  <c r="C9" i="17" s="1"/>
  <c r="A11" i="17"/>
  <c r="E9" i="17"/>
  <c r="E9" i="13"/>
  <c r="E8" i="12"/>
  <c r="C9" i="13"/>
  <c r="A11" i="13"/>
  <c r="D10" i="13" s="1"/>
  <c r="C8" i="12"/>
  <c r="A10" i="12"/>
  <c r="D9" i="12" s="1"/>
  <c r="D10" i="17" l="1"/>
  <c r="C10" i="17" s="1"/>
  <c r="A12" i="17"/>
  <c r="E11" i="17" s="1"/>
  <c r="E10" i="17"/>
  <c r="E9" i="12"/>
  <c r="E10" i="13"/>
  <c r="C10" i="13"/>
  <c r="A12" i="13"/>
  <c r="D11" i="13" s="1"/>
  <c r="C9" i="12"/>
  <c r="A11" i="12"/>
  <c r="D10" i="12" s="1"/>
  <c r="D11" i="17" l="1"/>
  <c r="C11" i="17" s="1"/>
  <c r="A13" i="17"/>
  <c r="E11" i="13"/>
  <c r="E10" i="12"/>
  <c r="C11" i="13"/>
  <c r="A13" i="13"/>
  <c r="D12" i="13" s="1"/>
  <c r="C10" i="12"/>
  <c r="A12" i="12"/>
  <c r="D11" i="12" s="1"/>
  <c r="E11" i="12" l="1"/>
  <c r="D12" i="17"/>
  <c r="C12" i="17" s="1"/>
  <c r="A14" i="17"/>
  <c r="E13" i="17" s="1"/>
  <c r="E12" i="17"/>
  <c r="E12" i="13"/>
  <c r="C12" i="13"/>
  <c r="A14" i="13"/>
  <c r="D13" i="13" s="1"/>
  <c r="C13" i="13" s="1"/>
  <c r="C11" i="12"/>
  <c r="A13" i="12"/>
  <c r="D12" i="12" s="1"/>
  <c r="E12" i="12" l="1"/>
  <c r="D13" i="17"/>
  <c r="C13" i="17" s="1"/>
  <c r="A15" i="17"/>
  <c r="E14" i="17" s="1"/>
  <c r="E13" i="13"/>
  <c r="A15" i="13"/>
  <c r="D14" i="13" s="1"/>
  <c r="C12" i="12"/>
  <c r="A14" i="12"/>
  <c r="D13" i="12" s="1"/>
  <c r="C13" i="12" s="1"/>
  <c r="E13" i="12" l="1"/>
  <c r="D14" i="17"/>
  <c r="C14" i="17" s="1"/>
  <c r="A16" i="17"/>
  <c r="E15" i="17" s="1"/>
  <c r="E14" i="13"/>
  <c r="C14" i="13"/>
  <c r="A16" i="13"/>
  <c r="D15" i="13" s="1"/>
  <c r="E15" i="13"/>
  <c r="A15" i="12"/>
  <c r="D14" i="12" s="1"/>
  <c r="C14" i="12" s="1"/>
  <c r="D15" i="17" l="1"/>
  <c r="C15" i="17" s="1"/>
  <c r="A17" i="17"/>
  <c r="D16" i="17" s="1"/>
  <c r="E14" i="12"/>
  <c r="C15" i="13"/>
  <c r="A17" i="13"/>
  <c r="D16" i="13" s="1"/>
  <c r="A16" i="12"/>
  <c r="D15" i="12" s="1"/>
  <c r="C15" i="12" s="1"/>
  <c r="C16" i="13" l="1"/>
  <c r="C16" i="17"/>
  <c r="E16" i="13"/>
  <c r="E16" i="17"/>
  <c r="E15" i="12"/>
  <c r="A17" i="12"/>
  <c r="D16" i="12" l="1"/>
  <c r="C16" i="12" s="1"/>
  <c r="E16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Alison Kingdon</author>
  </authors>
  <commentList>
    <comment ref="C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Alison Kingdon:</t>
        </r>
        <r>
          <rPr>
            <sz val="9"/>
            <color indexed="81"/>
            <rFont val="Tahoma"/>
            <family val="2"/>
          </rPr>
          <t xml:space="preserve">
Adjusted to take into consideration</t>
        </r>
      </text>
    </comment>
  </commentList>
</comments>
</file>

<file path=xl/sharedStrings.xml><?xml version="1.0" encoding="utf-8"?>
<sst xmlns="http://schemas.openxmlformats.org/spreadsheetml/2006/main" count="12" uniqueCount="6">
  <si>
    <t>Credit Account</t>
  </si>
  <si>
    <t>Period Covered</t>
  </si>
  <si>
    <t>Paperwork Cut Off Date</t>
  </si>
  <si>
    <t>2023-24 TIMETABLE FOR DEVON CC &amp; PLYMOUTH CC FUNDED SERVICE USERS</t>
  </si>
  <si>
    <t>2023-24 TIMETABLE FOR CORNWALL COUNCIL FUNDED SERVICE USERS</t>
  </si>
  <si>
    <t>2023-24 TIMETABLE FOR SOMERSET &amp; TORBAY FUNDED SERVICE USERS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</si>
</sst>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809]dd\ mmmm\ yyyy;@"/>
    <numFmt numFmtId="165" formatCode="dd/mm/yy;@"/>
    <numFmt numFmtId="166" formatCode="ddd\ dd/mm/yy"/>
    <numFmt numFmtId="167" formatCode="d\ mmmm\ yyyy"/>
  </numFmts>
  <fonts count="11" x14ac:knownFonts="1">
    <font>
      <sz val="10"/>
      <name val="Arial"/>
    </font>
    <font>
      <b/>
      <sz val="16"/>
      <color indexed="12"/>
      <name val="Arial"/>
      <family val="2"/>
    </font>
    <font>
      <sz val="10"/>
      <name val="Arial"/>
      <family val="2"/>
    </font>
    <font>
      <b/>
      <sz val="20"/>
      <color indexed="12"/>
      <name val="Arial"/>
      <family val="2"/>
    </font>
    <font>
      <sz val="20"/>
      <color indexed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rgb="FF0079C0"/>
      <name val="KG Red Hands"/>
    </font>
    <font>
      <b/>
      <sz val="16"/>
      <color rgb="FF0079C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166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6" fontId="4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horizontal="centerContinuous" vertical="center"/>
    </xf>
    <xf numFmtId="166" fontId="1" fillId="0" borderId="0" xfId="0" applyNumberFormat="1" applyFont="1" applyAlignment="1">
      <alignment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6" fontId="5" fillId="2" borderId="0" xfId="0" applyNumberFormat="1" applyFont="1" applyFill="1" applyAlignment="1">
      <alignment vertical="center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6" fontId="5" fillId="3" borderId="0" xfId="0" applyNumberFormat="1" applyFont="1" applyFill="1" applyAlignment="1">
      <alignment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167" fontId="2" fillId="0" borderId="0" xfId="0" applyNumberFormat="1" applyFont="1" applyAlignment="1">
      <alignment vertical="center"/>
    </xf>
    <xf numFmtId="167" fontId="3" fillId="0" borderId="2" xfId="0" applyNumberFormat="1" applyFont="1" applyBorder="1" applyAlignment="1">
      <alignment horizontal="centerContinuous" vertical="center"/>
    </xf>
    <xf numFmtId="167" fontId="5" fillId="0" borderId="7" xfId="0" applyNumberFormat="1" applyFont="1" applyBorder="1" applyAlignment="1">
      <alignment horizontal="center" vertical="center"/>
    </xf>
    <xf numFmtId="167" fontId="5" fillId="0" borderId="5" xfId="0" applyNumberFormat="1" applyFont="1" applyBorder="1" applyAlignment="1">
      <alignment horizontal="center" vertical="center"/>
    </xf>
    <xf numFmtId="167" fontId="5" fillId="0" borderId="6" xfId="0" applyNumberFormat="1" applyFont="1" applyBorder="1" applyAlignment="1">
      <alignment horizontal="center" vertical="center"/>
    </xf>
    <xf numFmtId="167" fontId="6" fillId="0" borderId="0" xfId="0" applyNumberFormat="1" applyFont="1" applyAlignment="1">
      <alignment vertical="center"/>
    </xf>
    <xf numFmtId="167" fontId="2" fillId="0" borderId="0" xfId="0" applyNumberFormat="1" applyFont="1" applyFill="1" applyAlignment="1">
      <alignment vertical="center" wrapText="1"/>
    </xf>
    <xf numFmtId="167" fontId="5" fillId="0" borderId="7" xfId="0" applyNumberFormat="1" applyFont="1" applyFill="1" applyBorder="1" applyAlignment="1">
      <alignment horizontal="center" vertical="center"/>
    </xf>
    <xf numFmtId="167" fontId="5" fillId="0" borderId="5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67" fontId="5" fillId="0" borderId="6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Continuous" vertical="center" wrapText="1"/>
    </xf>
    <xf numFmtId="167" fontId="9" fillId="0" borderId="1" xfId="0" applyNumberFormat="1" applyFont="1" applyBorder="1" applyAlignment="1">
      <alignment horizontal="centerContinuous" vertical="center"/>
    </xf>
    <xf numFmtId="167" fontId="10" fillId="0" borderId="1" xfId="0" applyNumberFormat="1" applyFont="1" applyBorder="1" applyAlignment="1">
      <alignment horizontal="center" vertical="center" wrapText="1"/>
    </xf>
    <xf numFmtId="167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79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18"/>
  <sheetViews>
    <sheetView tabSelected="1" topLeftCell="D1" zoomScale="145" workbookViewId="0">
      <selection activeCell="E3" sqref="E3"/>
    </sheetView>
  </sheetViews>
  <sheetFormatPr defaultColWidth="9.109375" defaultRowHeight="13.2" x14ac:dyDescent="0.25"/>
  <cols>
    <col min="1" max="1" width="20.6640625" style="1" hidden="1" customWidth="1"/>
    <col min="2" max="2" width="9.109375" style="2"/>
    <col min="3" max="3" width="30.6640625" style="17" customWidth="1"/>
    <col min="4" max="4" width="30.88671875" style="17" customWidth="1"/>
    <col min="5" max="5" width="82.6640625" style="3" customWidth="1"/>
    <col min="6" max="16384" width="9.109375" style="3"/>
  </cols>
  <sheetData>
    <row r="1" spans="1:5" ht="13.8" thickBot="1" x14ac:dyDescent="0.3"/>
    <row r="2" spans="1:5" s="6" customFormat="1" ht="48" customHeight="1" thickBot="1" x14ac:dyDescent="0.3">
      <c r="A2" s="4"/>
      <c r="B2" s="5"/>
      <c r="C2" s="30" t="s">
        <v>3</v>
      </c>
      <c r="D2" s="18"/>
      <c r="E2" s="29"/>
    </row>
    <row r="3" spans="1:5" s="10" customFormat="1" ht="42.75" customHeight="1" thickBot="1" x14ac:dyDescent="0.3">
      <c r="A3" s="8"/>
      <c r="B3" s="9"/>
      <c r="C3" s="31" t="s">
        <v>2</v>
      </c>
      <c r="D3" s="32" t="s">
        <v>0</v>
      </c>
      <c r="E3" s="33" t="s">
        <v>1</v>
      </c>
    </row>
    <row r="4" spans="1:5" s="13" customFormat="1" ht="20.399999999999999" x14ac:dyDescent="0.25">
      <c r="A4" s="11">
        <v>45005</v>
      </c>
      <c r="B4" s="12"/>
      <c r="C4" s="19">
        <f>D4-7</f>
        <v>45030</v>
      </c>
      <c r="D4" s="20">
        <f t="shared" ref="D4:D15" si="0">A5+4</f>
        <v>45037</v>
      </c>
      <c r="E4" s="15" t="str">
        <f t="shared" ref="E4:E16" si="1">TEXT(A4,"d MMMM YYYY")&amp;" to "&amp;TEXT(A5-1,"d MMMM YYYY")</f>
        <v>20 March 2023 to 16 April 2023</v>
      </c>
    </row>
    <row r="5" spans="1:5" s="13" customFormat="1" ht="20.399999999999999" x14ac:dyDescent="0.25">
      <c r="A5" s="14">
        <f t="shared" ref="A5:A17" si="2">A4+28</f>
        <v>45033</v>
      </c>
      <c r="B5" s="12"/>
      <c r="C5" s="19">
        <f t="shared" ref="C5:C16" si="3">D5-7</f>
        <v>45058</v>
      </c>
      <c r="D5" s="20">
        <f t="shared" si="0"/>
        <v>45065</v>
      </c>
      <c r="E5" s="15" t="str">
        <f t="shared" si="1"/>
        <v>17 April 2023 to 14 May 2023</v>
      </c>
    </row>
    <row r="6" spans="1:5" s="13" customFormat="1" ht="20.399999999999999" x14ac:dyDescent="0.25">
      <c r="A6" s="14">
        <f t="shared" si="2"/>
        <v>45061</v>
      </c>
      <c r="B6" s="12"/>
      <c r="C6" s="19">
        <f t="shared" si="3"/>
        <v>45086</v>
      </c>
      <c r="D6" s="20">
        <f t="shared" si="0"/>
        <v>45093</v>
      </c>
      <c r="E6" s="15" t="str">
        <f t="shared" si="1"/>
        <v>15 May 2023 to 11 June 2023</v>
      </c>
    </row>
    <row r="7" spans="1:5" s="13" customFormat="1" ht="20.399999999999999" x14ac:dyDescent="0.25">
      <c r="A7" s="14">
        <f t="shared" si="2"/>
        <v>45089</v>
      </c>
      <c r="B7" s="12"/>
      <c r="C7" s="19">
        <f t="shared" si="3"/>
        <v>45114</v>
      </c>
      <c r="D7" s="20">
        <f t="shared" si="0"/>
        <v>45121</v>
      </c>
      <c r="E7" s="15" t="str">
        <f t="shared" si="1"/>
        <v>12 June 2023 to 9 July 2023</v>
      </c>
    </row>
    <row r="8" spans="1:5" s="13" customFormat="1" ht="20.399999999999999" x14ac:dyDescent="0.25">
      <c r="A8" s="14">
        <f t="shared" si="2"/>
        <v>45117</v>
      </c>
      <c r="B8" s="12"/>
      <c r="C8" s="19">
        <f t="shared" si="3"/>
        <v>45142</v>
      </c>
      <c r="D8" s="20">
        <f t="shared" si="0"/>
        <v>45149</v>
      </c>
      <c r="E8" s="15" t="str">
        <f t="shared" si="1"/>
        <v>10 July 2023 to 6 August 2023</v>
      </c>
    </row>
    <row r="9" spans="1:5" s="13" customFormat="1" ht="20.399999999999999" x14ac:dyDescent="0.25">
      <c r="A9" s="14">
        <f t="shared" si="2"/>
        <v>45145</v>
      </c>
      <c r="B9" s="12"/>
      <c r="C9" s="19">
        <f t="shared" si="3"/>
        <v>45170</v>
      </c>
      <c r="D9" s="20">
        <f t="shared" si="0"/>
        <v>45177</v>
      </c>
      <c r="E9" s="15" t="str">
        <f t="shared" si="1"/>
        <v>7 August 2023 to 3 September 2023</v>
      </c>
    </row>
    <row r="10" spans="1:5" s="13" customFormat="1" ht="20.399999999999999" x14ac:dyDescent="0.25">
      <c r="A10" s="14">
        <f t="shared" si="2"/>
        <v>45173</v>
      </c>
      <c r="B10" s="12"/>
      <c r="C10" s="19">
        <f t="shared" si="3"/>
        <v>45198</v>
      </c>
      <c r="D10" s="20">
        <f t="shared" si="0"/>
        <v>45205</v>
      </c>
      <c r="E10" s="15" t="str">
        <f t="shared" si="1"/>
        <v>4 September 2023 to 1 October 2023</v>
      </c>
    </row>
    <row r="11" spans="1:5" s="13" customFormat="1" ht="20.399999999999999" x14ac:dyDescent="0.25">
      <c r="A11" s="14">
        <f t="shared" si="2"/>
        <v>45201</v>
      </c>
      <c r="B11" s="12"/>
      <c r="C11" s="19">
        <f t="shared" si="3"/>
        <v>45226</v>
      </c>
      <c r="D11" s="20">
        <f t="shared" si="0"/>
        <v>45233</v>
      </c>
      <c r="E11" s="15" t="str">
        <f t="shared" si="1"/>
        <v>2 October 2023 to 29 October 2023</v>
      </c>
    </row>
    <row r="12" spans="1:5" s="13" customFormat="1" ht="20.399999999999999" x14ac:dyDescent="0.25">
      <c r="A12" s="14">
        <f t="shared" si="2"/>
        <v>45229</v>
      </c>
      <c r="B12" s="12"/>
      <c r="C12" s="19">
        <f t="shared" si="3"/>
        <v>45254</v>
      </c>
      <c r="D12" s="20">
        <f t="shared" si="0"/>
        <v>45261</v>
      </c>
      <c r="E12" s="15" t="str">
        <f t="shared" si="1"/>
        <v>30 October 2023 to 26 November 2023</v>
      </c>
    </row>
    <row r="13" spans="1:5" s="13" customFormat="1" ht="20.399999999999999" x14ac:dyDescent="0.25">
      <c r="A13" s="14">
        <f t="shared" si="2"/>
        <v>45257</v>
      </c>
      <c r="B13" s="12"/>
      <c r="C13" s="19">
        <f>D13-9</f>
        <v>45280</v>
      </c>
      <c r="D13" s="25">
        <f>A14+4</f>
        <v>45289</v>
      </c>
      <c r="E13" s="15" t="str">
        <f t="shared" si="1"/>
        <v>27 November 2023 to 24 December 2023</v>
      </c>
    </row>
    <row r="14" spans="1:5" s="13" customFormat="1" ht="20.399999999999999" x14ac:dyDescent="0.25">
      <c r="A14" s="14">
        <f t="shared" si="2"/>
        <v>45285</v>
      </c>
      <c r="B14" s="12"/>
      <c r="C14" s="19">
        <f t="shared" si="3"/>
        <v>45310</v>
      </c>
      <c r="D14" s="20">
        <f t="shared" si="0"/>
        <v>45317</v>
      </c>
      <c r="E14" s="15" t="str">
        <f t="shared" si="1"/>
        <v>25 December 2023 to 21 January 2024</v>
      </c>
    </row>
    <row r="15" spans="1:5" s="13" customFormat="1" ht="20.399999999999999" x14ac:dyDescent="0.25">
      <c r="A15" s="14">
        <f t="shared" si="2"/>
        <v>45313</v>
      </c>
      <c r="B15" s="12"/>
      <c r="C15" s="19">
        <f t="shared" si="3"/>
        <v>45338</v>
      </c>
      <c r="D15" s="20">
        <f t="shared" si="0"/>
        <v>45345</v>
      </c>
      <c r="E15" s="15" t="str">
        <f t="shared" si="1"/>
        <v>22 January 2024 to 18 February 2024</v>
      </c>
    </row>
    <row r="16" spans="1:5" s="13" customFormat="1" ht="21" thickBot="1" x14ac:dyDescent="0.3">
      <c r="A16" s="14">
        <f t="shared" si="2"/>
        <v>45341</v>
      </c>
      <c r="B16" s="12"/>
      <c r="C16" s="21">
        <f t="shared" si="3"/>
        <v>45366</v>
      </c>
      <c r="D16" s="21">
        <f>A17+4</f>
        <v>45373</v>
      </c>
      <c r="E16" s="16" t="str">
        <f t="shared" si="1"/>
        <v>19 February 2024 to 17 March 2024</v>
      </c>
    </row>
    <row r="17" spans="1:4" ht="21" x14ac:dyDescent="0.25">
      <c r="A17" s="14">
        <f t="shared" si="2"/>
        <v>45369</v>
      </c>
      <c r="C17" s="22"/>
    </row>
    <row r="18" spans="1:4" x14ac:dyDescent="0.25">
      <c r="D18" s="23"/>
    </row>
  </sheetData>
  <pageMargins left="0.74803149606299213" right="0.74803149606299213" top="0.98425196850393704" bottom="0.98425196850393704" header="0.51181102362204722" footer="0.51181102362204722"/>
  <pageSetup paperSize="9" scale="94" orientation="landscape" r:id="rId1"/>
  <headerFooter alignWithMargins="0">
    <oddFooter>&amp;Z&amp;F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18"/>
  <sheetViews>
    <sheetView topLeftCell="C1" zoomScale="145" workbookViewId="0">
      <selection activeCell="E3" sqref="E3"/>
    </sheetView>
  </sheetViews>
  <sheetFormatPr defaultColWidth="9.109375" defaultRowHeight="13.2" x14ac:dyDescent="0.25"/>
  <cols>
    <col min="1" max="1" width="20.6640625" style="1" hidden="1" customWidth="1"/>
    <col min="2" max="2" width="9.109375" style="2"/>
    <col min="3" max="3" width="30.6640625" style="17" customWidth="1"/>
    <col min="4" max="4" width="30.88671875" style="17" customWidth="1"/>
    <col min="5" max="5" width="72.44140625" style="3" customWidth="1"/>
    <col min="6" max="16384" width="9.109375" style="3"/>
  </cols>
  <sheetData>
    <row r="1" spans="1:5" ht="13.8" thickBot="1" x14ac:dyDescent="0.3"/>
    <row r="2" spans="1:5" s="6" customFormat="1" ht="27.6" thickBot="1" x14ac:dyDescent="0.3">
      <c r="A2" s="4"/>
      <c r="B2" s="5"/>
      <c r="C2" s="30" t="s">
        <v>4</v>
      </c>
      <c r="D2" s="18"/>
      <c r="E2" s="7"/>
    </row>
    <row r="3" spans="1:5" s="10" customFormat="1" ht="42.75" customHeight="1" thickBot="1" x14ac:dyDescent="0.3">
      <c r="A3" s="8"/>
      <c r="B3" s="9"/>
      <c r="C3" s="31" t="s">
        <v>2</v>
      </c>
      <c r="D3" s="32" t="s">
        <v>0</v>
      </c>
      <c r="E3" s="33" t="s">
        <v>1</v>
      </c>
    </row>
    <row r="4" spans="1:5" s="13" customFormat="1" ht="20.399999999999999" x14ac:dyDescent="0.25">
      <c r="A4" s="11">
        <v>45010</v>
      </c>
      <c r="B4" s="12"/>
      <c r="C4" s="19">
        <f>D4-7</f>
        <v>45037</v>
      </c>
      <c r="D4" s="20">
        <f t="shared" ref="D4:D15" si="0">A5+6</f>
        <v>45044</v>
      </c>
      <c r="E4" s="15" t="str">
        <f t="shared" ref="E4:E16" si="1">TEXT(A4,"d MMMM YYYY")&amp;" to "&amp;TEXT(A5-1,"d MMMM YYYY")</f>
        <v>25 March 2023 to 21 April 2023</v>
      </c>
    </row>
    <row r="5" spans="1:5" s="13" customFormat="1" ht="20.399999999999999" x14ac:dyDescent="0.25">
      <c r="A5" s="14">
        <f t="shared" ref="A5:A17" si="2">A4+28</f>
        <v>45038</v>
      </c>
      <c r="B5" s="12"/>
      <c r="C5" s="19">
        <f t="shared" ref="C5:C15" si="3">D5-7</f>
        <v>45065</v>
      </c>
      <c r="D5" s="20">
        <f t="shared" si="0"/>
        <v>45072</v>
      </c>
      <c r="E5" s="15" t="str">
        <f t="shared" si="1"/>
        <v>22 April 2023 to 19 May 2023</v>
      </c>
    </row>
    <row r="6" spans="1:5" s="13" customFormat="1" ht="20.399999999999999" x14ac:dyDescent="0.25">
      <c r="A6" s="14">
        <f t="shared" si="2"/>
        <v>45066</v>
      </c>
      <c r="B6" s="12"/>
      <c r="C6" s="19">
        <f t="shared" si="3"/>
        <v>45093</v>
      </c>
      <c r="D6" s="20">
        <f t="shared" si="0"/>
        <v>45100</v>
      </c>
      <c r="E6" s="15" t="str">
        <f t="shared" si="1"/>
        <v>20 May 2023 to 16 June 2023</v>
      </c>
    </row>
    <row r="7" spans="1:5" s="13" customFormat="1" ht="20.399999999999999" x14ac:dyDescent="0.25">
      <c r="A7" s="14">
        <f t="shared" si="2"/>
        <v>45094</v>
      </c>
      <c r="B7" s="12"/>
      <c r="C7" s="19">
        <f t="shared" si="3"/>
        <v>45121</v>
      </c>
      <c r="D7" s="20">
        <f t="shared" si="0"/>
        <v>45128</v>
      </c>
      <c r="E7" s="15" t="str">
        <f t="shared" si="1"/>
        <v>17 June 2023 to 14 July 2023</v>
      </c>
    </row>
    <row r="8" spans="1:5" s="13" customFormat="1" ht="20.399999999999999" x14ac:dyDescent="0.25">
      <c r="A8" s="14">
        <f t="shared" si="2"/>
        <v>45122</v>
      </c>
      <c r="B8" s="12"/>
      <c r="C8" s="19">
        <f t="shared" si="3"/>
        <v>45149</v>
      </c>
      <c r="D8" s="20">
        <f t="shared" si="0"/>
        <v>45156</v>
      </c>
      <c r="E8" s="15" t="str">
        <f t="shared" si="1"/>
        <v>15 July 2023 to 11 August 2023</v>
      </c>
    </row>
    <row r="9" spans="1:5" s="13" customFormat="1" ht="20.399999999999999" x14ac:dyDescent="0.25">
      <c r="A9" s="14">
        <f t="shared" si="2"/>
        <v>45150</v>
      </c>
      <c r="B9" s="12"/>
      <c r="C9" s="19">
        <f t="shared" si="3"/>
        <v>45177</v>
      </c>
      <c r="D9" s="20">
        <f t="shared" si="0"/>
        <v>45184</v>
      </c>
      <c r="E9" s="15" t="str">
        <f t="shared" si="1"/>
        <v>12 August 2023 to 8 September 2023</v>
      </c>
    </row>
    <row r="10" spans="1:5" s="13" customFormat="1" ht="20.399999999999999" x14ac:dyDescent="0.25">
      <c r="A10" s="14">
        <f t="shared" si="2"/>
        <v>45178</v>
      </c>
      <c r="B10" s="12"/>
      <c r="C10" s="19">
        <f t="shared" si="3"/>
        <v>45205</v>
      </c>
      <c r="D10" s="20">
        <f t="shared" si="0"/>
        <v>45212</v>
      </c>
      <c r="E10" s="15" t="str">
        <f t="shared" si="1"/>
        <v>9 September 2023 to 6 October 2023</v>
      </c>
    </row>
    <row r="11" spans="1:5" s="13" customFormat="1" ht="20.399999999999999" x14ac:dyDescent="0.25">
      <c r="A11" s="14">
        <f t="shared" si="2"/>
        <v>45206</v>
      </c>
      <c r="B11" s="12"/>
      <c r="C11" s="19">
        <f t="shared" si="3"/>
        <v>45233</v>
      </c>
      <c r="D11" s="20">
        <f t="shared" si="0"/>
        <v>45240</v>
      </c>
      <c r="E11" s="15" t="str">
        <f t="shared" si="1"/>
        <v>7 October 2023 to 3 November 2023</v>
      </c>
    </row>
    <row r="12" spans="1:5" s="13" customFormat="1" ht="20.399999999999999" x14ac:dyDescent="0.25">
      <c r="A12" s="14">
        <f t="shared" si="2"/>
        <v>45234</v>
      </c>
      <c r="B12" s="12"/>
      <c r="C12" s="19">
        <f t="shared" si="3"/>
        <v>45261</v>
      </c>
      <c r="D12" s="20">
        <f t="shared" si="0"/>
        <v>45268</v>
      </c>
      <c r="E12" s="15" t="str">
        <f t="shared" si="1"/>
        <v>4 November 2023 to 1 December 2023</v>
      </c>
    </row>
    <row r="13" spans="1:5" s="13" customFormat="1" ht="20.399999999999999" x14ac:dyDescent="0.25">
      <c r="A13" s="14">
        <f t="shared" si="2"/>
        <v>45262</v>
      </c>
      <c r="B13" s="12"/>
      <c r="C13" s="24">
        <f>D13-7</f>
        <v>45289</v>
      </c>
      <c r="D13" s="20">
        <f t="shared" si="0"/>
        <v>45296</v>
      </c>
      <c r="E13" s="15" t="str">
        <f t="shared" si="1"/>
        <v>2 December 2023 to 29 December 2023</v>
      </c>
    </row>
    <row r="14" spans="1:5" s="13" customFormat="1" ht="20.399999999999999" x14ac:dyDescent="0.25">
      <c r="A14" s="14">
        <f t="shared" si="2"/>
        <v>45290</v>
      </c>
      <c r="B14" s="12"/>
      <c r="C14" s="19">
        <f t="shared" si="3"/>
        <v>45317</v>
      </c>
      <c r="D14" s="20">
        <f t="shared" si="0"/>
        <v>45324</v>
      </c>
      <c r="E14" s="15" t="str">
        <f t="shared" si="1"/>
        <v>30 December 2023 to 26 January 2024</v>
      </c>
    </row>
    <row r="15" spans="1:5" s="13" customFormat="1" ht="20.399999999999999" x14ac:dyDescent="0.25">
      <c r="A15" s="14">
        <f t="shared" si="2"/>
        <v>45318</v>
      </c>
      <c r="B15" s="12"/>
      <c r="C15" s="19">
        <f t="shared" si="3"/>
        <v>45345</v>
      </c>
      <c r="D15" s="20">
        <f t="shared" si="0"/>
        <v>45352</v>
      </c>
      <c r="E15" s="15" t="str">
        <f t="shared" si="1"/>
        <v>27 January 2024 to 23 February 2024</v>
      </c>
    </row>
    <row r="16" spans="1:5" s="13" customFormat="1" ht="21" thickBot="1" x14ac:dyDescent="0.3">
      <c r="A16" s="14">
        <f t="shared" si="2"/>
        <v>45346</v>
      </c>
      <c r="B16" s="12"/>
      <c r="C16" s="21">
        <f>D16-7</f>
        <v>45373</v>
      </c>
      <c r="D16" s="27">
        <f>A17+6</f>
        <v>45380</v>
      </c>
      <c r="E16" s="16" t="str">
        <f t="shared" si="1"/>
        <v>24 February 2024 to 22 March 2024</v>
      </c>
    </row>
    <row r="17" spans="1:4" ht="21" x14ac:dyDescent="0.25">
      <c r="A17" s="14">
        <f t="shared" si="2"/>
        <v>45374</v>
      </c>
      <c r="C17" s="22"/>
    </row>
    <row r="18" spans="1:4" x14ac:dyDescent="0.25">
      <c r="D18" s="23"/>
    </row>
  </sheetData>
  <pageMargins left="0.74803149606299213" right="0.74803149606299213" top="0.98425196850393704" bottom="0.98425196850393704" header="0.51181102362204722" footer="0.51181102362204722"/>
  <pageSetup paperSize="9" scale="99" orientation="landscape" r:id="rId1"/>
  <headerFooter alignWithMargins="0">
    <oddFooter>&amp;Z&amp;F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18"/>
  <sheetViews>
    <sheetView topLeftCell="B1" zoomScale="145" workbookViewId="0">
      <selection activeCell="E3" sqref="E3"/>
    </sheetView>
  </sheetViews>
  <sheetFormatPr defaultColWidth="9.109375" defaultRowHeight="13.2" x14ac:dyDescent="0.25"/>
  <cols>
    <col min="1" max="1" width="20.6640625" style="1" hidden="1" customWidth="1"/>
    <col min="2" max="2" width="9.109375" style="2"/>
    <col min="3" max="3" width="30.6640625" style="17" customWidth="1"/>
    <col min="4" max="4" width="30.88671875" style="17" customWidth="1"/>
    <col min="5" max="5" width="90.109375" style="3" customWidth="1"/>
    <col min="6" max="16384" width="9.109375" style="3"/>
  </cols>
  <sheetData>
    <row r="1" spans="1:5" ht="13.8" thickBot="1" x14ac:dyDescent="0.3"/>
    <row r="2" spans="1:5" s="6" customFormat="1" ht="27.6" thickBot="1" x14ac:dyDescent="0.3">
      <c r="A2" s="4"/>
      <c r="B2" s="5"/>
      <c r="C2" s="30" t="s">
        <v>5</v>
      </c>
      <c r="D2" s="18"/>
      <c r="E2" s="7"/>
    </row>
    <row r="3" spans="1:5" s="10" customFormat="1" ht="42.75" customHeight="1" thickBot="1" x14ac:dyDescent="0.3">
      <c r="A3" s="8"/>
      <c r="B3" s="9"/>
      <c r="C3" s="31" t="s">
        <v>2</v>
      </c>
      <c r="D3" s="32" t="s">
        <v>0</v>
      </c>
      <c r="E3" s="33" t="s">
        <v>1</v>
      </c>
    </row>
    <row r="4" spans="1:5" s="13" customFormat="1" ht="20.399999999999999" x14ac:dyDescent="0.25">
      <c r="A4" s="11">
        <v>45012</v>
      </c>
      <c r="B4" s="12"/>
      <c r="C4" s="19">
        <f>D4-7</f>
        <v>45037</v>
      </c>
      <c r="D4" s="20">
        <f>A5+4</f>
        <v>45044</v>
      </c>
      <c r="E4" s="15" t="str">
        <f t="shared" ref="E4:E16" si="0">TEXT(A4,"d MMMM YYYY")&amp;" to "&amp;TEXT(A5-1,"d MMMM YYYY")</f>
        <v>27 March 2023 to 23 April 2023</v>
      </c>
    </row>
    <row r="5" spans="1:5" s="13" customFormat="1" ht="20.399999999999999" x14ac:dyDescent="0.25">
      <c r="A5" s="14">
        <f t="shared" ref="A5:A17" si="1">A4+28</f>
        <v>45040</v>
      </c>
      <c r="B5" s="12"/>
      <c r="C5" s="19">
        <f t="shared" ref="C5:C15" si="2">D5-7</f>
        <v>45065</v>
      </c>
      <c r="D5" s="20">
        <f>A6+4</f>
        <v>45072</v>
      </c>
      <c r="E5" s="15" t="str">
        <f t="shared" si="0"/>
        <v>24 April 2023 to 21 May 2023</v>
      </c>
    </row>
    <row r="6" spans="1:5" s="13" customFormat="1" ht="20.399999999999999" x14ac:dyDescent="0.25">
      <c r="A6" s="14">
        <f t="shared" si="1"/>
        <v>45068</v>
      </c>
      <c r="B6" s="12"/>
      <c r="C6" s="19">
        <f t="shared" si="2"/>
        <v>45093</v>
      </c>
      <c r="D6" s="20">
        <f t="shared" ref="D6:D15" si="3">A7+4</f>
        <v>45100</v>
      </c>
      <c r="E6" s="15" t="str">
        <f t="shared" si="0"/>
        <v>22 May 2023 to 18 June 2023</v>
      </c>
    </row>
    <row r="7" spans="1:5" s="13" customFormat="1" ht="20.399999999999999" x14ac:dyDescent="0.25">
      <c r="A7" s="14">
        <f t="shared" si="1"/>
        <v>45096</v>
      </c>
      <c r="B7" s="12"/>
      <c r="C7" s="19">
        <f t="shared" si="2"/>
        <v>45121</v>
      </c>
      <c r="D7" s="20">
        <f t="shared" si="3"/>
        <v>45128</v>
      </c>
      <c r="E7" s="15" t="str">
        <f t="shared" si="0"/>
        <v>19 June 2023 to 16 July 2023</v>
      </c>
    </row>
    <row r="8" spans="1:5" s="13" customFormat="1" ht="20.399999999999999" x14ac:dyDescent="0.25">
      <c r="A8" s="14">
        <f t="shared" si="1"/>
        <v>45124</v>
      </c>
      <c r="B8" s="12"/>
      <c r="C8" s="19">
        <f t="shared" si="2"/>
        <v>45149</v>
      </c>
      <c r="D8" s="20">
        <f t="shared" si="3"/>
        <v>45156</v>
      </c>
      <c r="E8" s="15" t="str">
        <f t="shared" si="0"/>
        <v>17 July 2023 to 13 August 2023</v>
      </c>
    </row>
    <row r="9" spans="1:5" s="13" customFormat="1" ht="20.399999999999999" x14ac:dyDescent="0.25">
      <c r="A9" s="14">
        <f t="shared" si="1"/>
        <v>45152</v>
      </c>
      <c r="B9" s="12"/>
      <c r="C9" s="19">
        <f t="shared" si="2"/>
        <v>45177</v>
      </c>
      <c r="D9" s="20">
        <f t="shared" si="3"/>
        <v>45184</v>
      </c>
      <c r="E9" s="15" t="str">
        <f t="shared" si="0"/>
        <v>14 August 2023 to 10 September 2023</v>
      </c>
    </row>
    <row r="10" spans="1:5" s="13" customFormat="1" ht="20.399999999999999" x14ac:dyDescent="0.25">
      <c r="A10" s="14">
        <f t="shared" si="1"/>
        <v>45180</v>
      </c>
      <c r="B10" s="12"/>
      <c r="C10" s="19">
        <f t="shared" si="2"/>
        <v>45205</v>
      </c>
      <c r="D10" s="20">
        <f t="shared" si="3"/>
        <v>45212</v>
      </c>
      <c r="E10" s="15" t="str">
        <f t="shared" si="0"/>
        <v>11 September 2023 to 8 October 2023</v>
      </c>
    </row>
    <row r="11" spans="1:5" s="13" customFormat="1" ht="20.399999999999999" x14ac:dyDescent="0.25">
      <c r="A11" s="14">
        <f t="shared" si="1"/>
        <v>45208</v>
      </c>
      <c r="B11" s="12"/>
      <c r="C11" s="24">
        <f t="shared" si="2"/>
        <v>45233</v>
      </c>
      <c r="D11" s="25">
        <f t="shared" si="3"/>
        <v>45240</v>
      </c>
      <c r="E11" s="26" t="str">
        <f t="shared" si="0"/>
        <v>9 October 2023 to 5 November 2023</v>
      </c>
    </row>
    <row r="12" spans="1:5" s="13" customFormat="1" ht="20.399999999999999" x14ac:dyDescent="0.25">
      <c r="A12" s="14">
        <f t="shared" si="1"/>
        <v>45236</v>
      </c>
      <c r="B12" s="12"/>
      <c r="C12" s="24">
        <f t="shared" si="2"/>
        <v>45261</v>
      </c>
      <c r="D12" s="25">
        <f t="shared" si="3"/>
        <v>45268</v>
      </c>
      <c r="E12" s="26" t="str">
        <f t="shared" si="0"/>
        <v>6 November 2023 to 3 December 2023</v>
      </c>
    </row>
    <row r="13" spans="1:5" s="13" customFormat="1" ht="20.399999999999999" x14ac:dyDescent="0.25">
      <c r="A13" s="14">
        <f t="shared" si="1"/>
        <v>45264</v>
      </c>
      <c r="B13" s="12"/>
      <c r="C13" s="24">
        <f t="shared" si="2"/>
        <v>45289</v>
      </c>
      <c r="D13" s="25">
        <f t="shared" si="3"/>
        <v>45296</v>
      </c>
      <c r="E13" s="26" t="str">
        <f t="shared" si="0"/>
        <v>4 December 2023 to 31 December 2023</v>
      </c>
    </row>
    <row r="14" spans="1:5" s="13" customFormat="1" ht="20.399999999999999" x14ac:dyDescent="0.25">
      <c r="A14" s="14">
        <f t="shared" si="1"/>
        <v>45292</v>
      </c>
      <c r="B14" s="12"/>
      <c r="C14" s="24">
        <f t="shared" si="2"/>
        <v>45317</v>
      </c>
      <c r="D14" s="25">
        <f t="shared" si="3"/>
        <v>45324</v>
      </c>
      <c r="E14" s="26" t="str">
        <f t="shared" si="0"/>
        <v>1 January 2024 to 28 January 2024</v>
      </c>
    </row>
    <row r="15" spans="1:5" s="13" customFormat="1" ht="20.399999999999999" x14ac:dyDescent="0.25">
      <c r="A15" s="14">
        <f t="shared" si="1"/>
        <v>45320</v>
      </c>
      <c r="B15" s="12"/>
      <c r="C15" s="24">
        <f t="shared" si="2"/>
        <v>45345</v>
      </c>
      <c r="D15" s="25">
        <f t="shared" si="3"/>
        <v>45352</v>
      </c>
      <c r="E15" s="26" t="str">
        <f t="shared" si="0"/>
        <v>29 January 2024 to 25 February 2024</v>
      </c>
    </row>
    <row r="16" spans="1:5" s="13" customFormat="1" ht="21" thickBot="1" x14ac:dyDescent="0.3">
      <c r="A16" s="14">
        <f t="shared" si="1"/>
        <v>45348</v>
      </c>
      <c r="B16" s="12"/>
      <c r="C16" s="27">
        <f>D16-7</f>
        <v>45373</v>
      </c>
      <c r="D16" s="27">
        <f>A17+4</f>
        <v>45380</v>
      </c>
      <c r="E16" s="28" t="str">
        <f t="shared" si="0"/>
        <v>26 February 2024 to 24 March 2024</v>
      </c>
    </row>
    <row r="17" spans="1:4" ht="21" x14ac:dyDescent="0.25">
      <c r="A17" s="14">
        <f t="shared" si="1"/>
        <v>45376</v>
      </c>
      <c r="C17" s="22"/>
    </row>
    <row r="18" spans="1:4" x14ac:dyDescent="0.25">
      <c r="D18" s="23"/>
    </row>
  </sheetData>
  <pageMargins left="0.74803149606299213" right="0.74803149606299213" top="0.98425196850393704" bottom="0.98425196850393704" header="0.51181102362204722" footer="0.51181102362204722"/>
  <pageSetup paperSize="9" scale="87" orientation="landscape" r:id="rId1"/>
  <headerFooter alignWithMargins="0">
    <oddFooter>&amp;Z&amp;F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23-24 - Devon &amp; Plymouth</vt:lpstr>
      <vt:lpstr>23-24 - Cornwall</vt:lpstr>
      <vt:lpstr>23-24 - Somerset &amp; Torbay</vt:lpstr>
      <vt:lpstr>'23-24 - Cornwall'!Print_Area</vt:lpstr>
      <vt:lpstr>'23-24 - Devon &amp; Plymouth'!Print_Area</vt:lpstr>
      <vt:lpstr>'23-24 - Somerset &amp; Torbay'!Print_Area</vt:lpstr>
    </vt:vector>
  </TitlesOfParts>
  <Company>SWAPS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Lucinda Hines</dc:creator>
  <cp:lastModifiedBy>Dawn Gillingwater</cp:lastModifiedBy>
  <cp:lastPrinted>2022-01-20T12:56:15Z</cp:lastPrinted>
  <dcterms:created xsi:type="dcterms:W3CDTF">2006-01-05T17:12:28Z</dcterms:created>
  <dcterms:modified xsi:type="dcterms:W3CDTF">2023-02-02T08:06:16Z</dcterms:modified>
</cp:coreProperties>
</file>